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My Drive\A Data Fitri LP3M Update\A RISET DAN PENGABDIAN\HIBAH RISET GANJIL 24-25\"/>
    </mc:Choice>
  </mc:AlternateContent>
  <xr:revisionPtr revIDLastSave="0" documentId="13_ncr:1_{D4EB0EC0-BCEC-4193-9E8B-6F9D7AFE1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nelitian" sheetId="1" r:id="rId1"/>
    <sheet name="PkM" sheetId="2" r:id="rId2"/>
    <sheet name="Rekap" sheetId="3" r:id="rId3"/>
  </sheets>
  <definedNames>
    <definedName name="_Hlk180792743" localSheetId="1">PkM!$F$24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S/GEp9VeTTtP9H+Ptck2v5kIw5nq/7+FKIkcXkWHg0E="/>
    </ext>
  </extLst>
</workbook>
</file>

<file path=xl/calcChain.xml><?xml version="1.0" encoding="utf-8"?>
<calcChain xmlns="http://schemas.openxmlformats.org/spreadsheetml/2006/main">
  <c r="D36" i="2" l="1"/>
  <c r="D10" i="3" s="1"/>
  <c r="D35" i="2"/>
  <c r="D9" i="3" s="1"/>
  <c r="D32" i="2"/>
  <c r="D54" i="1"/>
  <c r="C16" i="3" s="1"/>
  <c r="D53" i="1"/>
  <c r="C15" i="3" s="1"/>
  <c r="D52" i="1"/>
  <c r="C14" i="3" s="1"/>
  <c r="D48" i="1"/>
  <c r="C10" i="3" s="1"/>
  <c r="D44" i="1"/>
  <c r="C6" i="3" s="1"/>
  <c r="D42" i="2"/>
  <c r="D16" i="3" s="1"/>
  <c r="D41" i="2"/>
  <c r="D15" i="3" s="1"/>
  <c r="D40" i="2"/>
  <c r="D14" i="3" s="1"/>
  <c r="D39" i="2"/>
  <c r="D13" i="3" s="1"/>
  <c r="D38" i="2"/>
  <c r="D12" i="3" s="1"/>
  <c r="D37" i="2"/>
  <c r="D11" i="3" s="1"/>
  <c r="D34" i="2"/>
  <c r="D8" i="3" s="1"/>
  <c r="D33" i="2"/>
  <c r="D7" i="3" s="1"/>
  <c r="D51" i="1"/>
  <c r="C13" i="3" s="1"/>
  <c r="D50" i="1"/>
  <c r="C12" i="3" s="1"/>
  <c r="D49" i="1"/>
  <c r="C11" i="3" s="1"/>
  <c r="D47" i="1"/>
  <c r="C9" i="3" s="1"/>
  <c r="D46" i="1"/>
  <c r="C8" i="3" s="1"/>
  <c r="D45" i="1"/>
  <c r="C7" i="3" s="1"/>
  <c r="D43" i="2" l="1"/>
  <c r="C17" i="3"/>
  <c r="D55" i="1"/>
  <c r="D6" i="3"/>
  <c r="D17" i="3" s="1"/>
</calcChain>
</file>

<file path=xl/sharedStrings.xml><?xml version="1.0" encoding="utf-8"?>
<sst xmlns="http://schemas.openxmlformats.org/spreadsheetml/2006/main" count="294" uniqueCount="131">
  <si>
    <t>No</t>
  </si>
  <si>
    <t>Peneliti</t>
  </si>
  <si>
    <t>Anggota</t>
  </si>
  <si>
    <t>Prodi</t>
  </si>
  <si>
    <t>Jenis Hibah</t>
  </si>
  <si>
    <t>Judul</t>
  </si>
  <si>
    <t>Link Proposal</t>
  </si>
  <si>
    <t>AS</t>
  </si>
  <si>
    <t>Riset Reguler</t>
  </si>
  <si>
    <t>Bhs Indonesia</t>
  </si>
  <si>
    <t>Hibah Penelitian</t>
  </si>
  <si>
    <t>Jumlah</t>
  </si>
  <si>
    <t>PAI</t>
  </si>
  <si>
    <t>PAI-S2</t>
  </si>
  <si>
    <t>PIAUD</t>
  </si>
  <si>
    <t>Matematika</t>
  </si>
  <si>
    <t>Bhs Inggris</t>
  </si>
  <si>
    <t>HES</t>
  </si>
  <si>
    <t>KPI</t>
  </si>
  <si>
    <t>MBS</t>
  </si>
  <si>
    <t>AKS</t>
  </si>
  <si>
    <t xml:space="preserve">Total </t>
  </si>
  <si>
    <t>Zainuddin Fanani</t>
  </si>
  <si>
    <t>Hibah PkM</t>
  </si>
  <si>
    <t xml:space="preserve"> </t>
  </si>
  <si>
    <t>Total</t>
  </si>
  <si>
    <t>Pengajuan Hibah Penelitian dan PkM Dosen</t>
  </si>
  <si>
    <t>Penelitian</t>
  </si>
  <si>
    <t>PkM</t>
  </si>
  <si>
    <t>Muhammad Hilal</t>
  </si>
  <si>
    <t>Hosniyeh</t>
  </si>
  <si>
    <t>Abdulloh</t>
  </si>
  <si>
    <t>Setiyo Hadi Santoso</t>
  </si>
  <si>
    <t>Armanda Prastiyan Pratama</t>
  </si>
  <si>
    <t>Nur Aisyah</t>
  </si>
  <si>
    <t>Suci Palasari</t>
  </si>
  <si>
    <t>Roisul Adib</t>
  </si>
  <si>
    <t>Pramesti Retno Suryaningtyas</t>
  </si>
  <si>
    <t>Nurhayati</t>
  </si>
  <si>
    <t>Muyassaroh</t>
  </si>
  <si>
    <t>SEMESTER GANJIL - TAHUN 2024-2025</t>
  </si>
  <si>
    <t>PROPOSAL HIBAH PkM DOSEN</t>
  </si>
  <si>
    <t>PROPOSAL HIBAH PENELITIAN DOSEN</t>
  </si>
  <si>
    <t>PENGARUH FAKTOR DEMOGRAFI, LOCUS 0F CONTROL, NEED FOR ACHIEVEMENT, LITERASI KEUANGAN, DAN INKLUSI KEUANGAN TERHADAP KINERJA KEUANGAN UMKM DI KOTA MALANG</t>
  </si>
  <si>
    <t>Semester Ganjil 2024-2025</t>
  </si>
  <si>
    <t>Kritik Mu‘Tazilah terhadap Teori Kenabian Filosof Muslim: Studi Pemikiran Ibn Al-Malāḥimī dalam Tuḥfah Al-Mutakallimīn fī Al-Radd ‘alā Al-Falāsifah</t>
  </si>
  <si>
    <t>EFEKTIVITAS PENGEMBANGAN BAHAN AJAR TRIGONOMETRI UNTUK MENINGKATKAN MOTIVASI BELAJAR MAHASISWA TADRIS MATEMATIKA</t>
  </si>
  <si>
    <t>Ucik Fitri Handayani</t>
  </si>
  <si>
    <t>Inovasi Pemasaran Reseller UMKM: Memanfaatkan Word of Mouth dalam Era Digital</t>
  </si>
  <si>
    <t>Pengaruh Artificial Intelligence (AI) dan Machine Learning dalam Pemasaran Terhadap Kepuasan Pelanggan</t>
  </si>
  <si>
    <t>Nailul Author</t>
  </si>
  <si>
    <t>Pendampingan terhadap pelaku bullying dan korban bullying di pondok moden Al-rifa'i</t>
  </si>
  <si>
    <t>ANALISIS KESULITAN MAHASISWA DALAM MENULIS KARYA ILMIAH PRODI TADRIS BAHASA INDONESIA DAN IMPLIKASINYA TERHADAP MATA KULIAH METODOLOGI PENELITIAN</t>
  </si>
  <si>
    <t>Moderasi Beragama Dalam Perspektif Para Pemuka Agama (Baik Muslim Maupun Non Muslim)</t>
  </si>
  <si>
    <t>Ahmad Muhtar Syarofi</t>
  </si>
  <si>
    <t>HAK KEPEMILIKAN SISA KAIN JAHITAN MENURUT TINJAUAN HUKUM ADAT (URF) (STUDI KASUS DI DESA GONDANGLEGI WETAN KECAMATAN GONDANGLEGI KABUPATEN MALANG)</t>
  </si>
  <si>
    <t>INCREASING STUDENTS’ INTEREST IN ENGLISH LANGUAGE LEARNING THROUGH INTERACTIVE ACTIVITIES AT MA’WATTAIBIN VOCATIONAL SCHOOL</t>
  </si>
  <si>
    <t>Mulis</t>
  </si>
  <si>
    <t>Exploring Problems of Translation Encountered by English Department Students at Al-Qolam University</t>
  </si>
  <si>
    <t>PERGESERAN FUNGSI MASJID SEBAGAI LEMBAGA PENDIDIKAN ISLAM PADA ERA MODERNISASI DI DESA SEKARBANYU SUMBERMANJING WETAN MALANG</t>
  </si>
  <si>
    <t>Pengaruh Financial Distress sebagai Mediasi Pengaruh Profitabilitas dan Laverange terhadap Earning Manajemen (Studi Perusahaan Manufaktur di BEI periode 2021-2023)</t>
  </si>
  <si>
    <t>PENANAMAN NILAI-NILAI PANCASILA DALAM MEMBENTUK KARAKTERSISWA SEBAGAI UPAYA MENERAPKAN NORMA YANG BERLAKU DI MTS AL ITTIHAD BELUNG PONCOKUSUMO</t>
  </si>
  <si>
    <t>Pramesti Retno Suryaningyas</t>
  </si>
  <si>
    <t>PENDAMPINGAN PENYUSUNAN HARGA POKOK PRODUKSI DAN LAPORAN LABA RUGI PADA UMKM BINAAN BAZNAS MICROFINANCE DESA (BMD) MALANG</t>
  </si>
  <si>
    <t>URGENSI PENDIDIKAN TASAWUF PADA MAHASISWA DI LINGKUNGAN PERGURUAN TINGGI ISLAM</t>
  </si>
  <si>
    <t>ANALISIS KURIKULUM MERDEKA BELAJAR DALAM MENFASILITASI KEGIATAN BELAJAR SISWA DI SEKOLAH MENENGAH PERTAMA</t>
  </si>
  <si>
    <t>KEMAMPUAN REPRESENTASI MATEMATIS SISWA DALAM MENYELESAIKAN SOAL LITERASI INTEGRASI</t>
  </si>
  <si>
    <t>PENGEMBANGAN BAHAN AJAR PENGANTAR ALJABAR UNTUK MENINGKATKAN BERPIKIR ALJABAR MAHASISWA PADA PROGRAM STUDI PENDIDIKAN MATEMATIKA</t>
  </si>
  <si>
    <t>ANALISIS KEMAMPUAN BERPIKIR KREATIF SISWA DITINJAU DARI GAYA KOGNITIF DALAM MENYELESAIKAN SOAL OPEN-ENDED</t>
  </si>
  <si>
    <t xml:space="preserve">Anggita Oktaviana </t>
  </si>
  <si>
    <t>Wildan Hakim</t>
  </si>
  <si>
    <t>PENGEMBANGAN BAHAN AJAR BERBASIS PROJECT BASED LEARNING (PJBL) PADA MATA KULIAH KALKULUS PEUBAH BANYAK</t>
  </si>
  <si>
    <t>Minat Melanjutkan Studi Akuntansi Pada Siswa kelas XII Prodi Akuntansi SMK di Kecamatan Turen</t>
  </si>
  <si>
    <t>Nufidatul Mahmudah</t>
  </si>
  <si>
    <t>Eka Putri Regina</t>
  </si>
  <si>
    <t>Riset Kolaboratif</t>
  </si>
  <si>
    <t>Ananda Shofi Sultoni</t>
  </si>
  <si>
    <t>PERAN PENGURUS NAHDLATUL ULAMA DALAM PENGELOLAAN WAKAF PRODUKTIF (Studi di Ranting Nahdlatul Ulama Desa Wandanpuro, Kecamatan Bululawang, Kabupaten Malang)</t>
  </si>
  <si>
    <t>Rudy Catur Rohman K</t>
  </si>
  <si>
    <t>Nur Amaliyah W</t>
  </si>
  <si>
    <t>MANAJEMEN RISIKO PASAR PADA UMKM: MENGHADAPI TANTANGAN DAN MEMANFAATKAN PELUANG DI ERA DIGITAL BINAAN BAZNAS MICROFINANCE DESA (BMD) MALANG</t>
  </si>
  <si>
    <t>PkM Reguler</t>
  </si>
  <si>
    <t>Danira Irin Wijayanti</t>
  </si>
  <si>
    <t>DISKURSUS ECOFEMINISME DI MEDIA BERBASIS KEISLAMAN</t>
  </si>
  <si>
    <t>Qoriatul Mahfudloh</t>
  </si>
  <si>
    <t>The Impact of Pesantren Environment on MBKM Implementation: ELT Students’ Obstacles</t>
  </si>
  <si>
    <t>Usrin Malikha</t>
  </si>
  <si>
    <t>PENGGUNAAN BAHASA IKLAN DI MEDIA SOSIAL APLIKASI TIKTOK: ANALISIS PRAGMATIK PADA IKLAN PRUDUK KECANTIKAN</t>
  </si>
  <si>
    <t>Qissisina Azzahro</t>
  </si>
  <si>
    <t>Nur Farida</t>
  </si>
  <si>
    <t>Siti Mutawarridlah</t>
  </si>
  <si>
    <t>Annisa Amal Jawahir</t>
  </si>
  <si>
    <t>PENINGKATAN PEMAHAMAN MANAJEMEN HUBUNGAN MASYARAKAT UNTUK MENINGKATKAN MUTU PENDIDIKAN DI MAN 1 Malang</t>
  </si>
  <si>
    <t>KINERJA KEPALA MADRASAH DALAM MENINGKATKAN PROFESIONALISME GURU DI SMK MODERN AL-RIFA’I</t>
  </si>
  <si>
    <t>Ummu Sa'adah</t>
  </si>
  <si>
    <t>Armanda P Pratama</t>
  </si>
  <si>
    <t>ANALISIS KELEMAHAN MEDIA SOSIAL TWITTER (X) DALAM MENCEGAH CYBERBULLYING</t>
  </si>
  <si>
    <t>Fathulloh</t>
  </si>
  <si>
    <t>PkM Kolaboratif</t>
  </si>
  <si>
    <t>PELATIHAN VIDEOGRAFI MELALUI KONTEN IKLAN LAYANAN MASYARAKAT DI MA RAUDLATUL ULUM GANJARAN GONDANGLEGI MALANG</t>
  </si>
  <si>
    <t>PENDAMPINGAN PELATIHAN PEMBELAJARAN AKTIF DAN MENYENANGKAN BERBASIS KURIKULUM MERDEKA DAN POTENSI LOKAL DI MA RU 2 PUTUKREJO GONDANGLEGI MALANG</t>
  </si>
  <si>
    <t>M. Ilyas</t>
  </si>
  <si>
    <t>PEMBENTUKAN KOMUNITAS BELAJAR DALAM PENGUATAN BUDAYA BELAJAR BAHASA INGGRIS SISWA DI MAN 2 MALANG</t>
  </si>
  <si>
    <t>Pendampingan pada Guru di TPQ Al Ikhlas Desa Sidorejo Kec. Pagelaran Kab. Malang dalam Pembuatan Media Pembelajaran Kreatif Berbahasa Indonesia untuk Anak-Anak</t>
  </si>
  <si>
    <t>STRATEGI PEMASARAN CERDAS DALAM MENGHADAPI ERA 5.0 DENGAN INOVASI DAN KREATIFITAS PADA UMKM BINAAN BAZNAS MICROFINANCE DESA (BMD) MALANG</t>
  </si>
  <si>
    <t>Fahrul Ulum</t>
  </si>
  <si>
    <t>PENDAMPINGAN PEMBELAJARAN TAHSIN AL-QURAN PARA IBU LANSIA DI DESA TUMPANG KABUPATEN MALANG</t>
  </si>
  <si>
    <t>PENDAMPINGAN REVITALISASI FATAYAT DI SEKARBANYU SEBAGAI UPAYA PENGUATAN KEAGAMAAN KAUM PEREMPUAN</t>
  </si>
  <si>
    <t>SOSIALISASI PADA GURU BK SMP/MTS SE EKS KAWEDANAN TUMPANG KAB. MALANG TENTANG PENCGAHAN DAN PENANGGULANGAN KEKERASAN TERHADAP SISWA</t>
  </si>
  <si>
    <t>PENINGKATAN KAPASITAS UMKM MELALUI PELATIHAN PENCATATAN LAPORAN KEUANGAN SEDERHANA BINAAN BAZNAS MICROFINANCE DESA (BMD) MALANG</t>
  </si>
  <si>
    <t>PELATIHAN DAN PENDAMPINGAN PENGEMBANGAN KURIKULUM PROGRAM TAHFIZ AL- QUR’AN DI PONDOK PASANTREN MAMBAUL ULUM BANJAREJO KAB. MALANG</t>
  </si>
  <si>
    <t>Ulfia Churidatul</t>
  </si>
  <si>
    <t>PELATIHAN STRATEGI MENYELESAIKAN SOAL PENALARAN MATEMATIKA PADA SISWA SMK SEBAGAI PERSIAPAN MENGHADAPI SELEKSI NASIONAL BERBASIS TES (SNBT)</t>
  </si>
  <si>
    <t>TAKON (TANYA dan KONSULTASI) : TIPS DAN TRICK BELAJAR MATEMATIKA DENGAN MUDAH</t>
  </si>
  <si>
    <t>PELATIHAN PEMBUATAN VIDEO PRODUK SMK MODERN AL-RIFA’IE UNTUK MENINGKATKAN PEMASARAN DIGITAL</t>
  </si>
  <si>
    <t>WORKSHOP PENGUATAN LITERASI MATEMATIS MELALUI TIPS DAN TRIK PENYELESAIAN SOAL PISA UNTUK SISWA SMK ASSALAM</t>
  </si>
  <si>
    <t>SEMINAR NASIONAL IMPLIKASI KURIKULUM NASIONAL PADA PENDIDIKAN DI ERA DISRUPSI DAN PERKEMBANGAN TEKNOLOGI</t>
  </si>
  <si>
    <t>Anggita Oktaviana Putri</t>
  </si>
  <si>
    <t>MENULIS UNTUK MASA DEPAN: MEMBANGUN MOTIVASI DAN KETERAMPILAN MENULIS</t>
  </si>
  <si>
    <t>Fina Lutfiana, dkk</t>
  </si>
  <si>
    <t>URGENSI AKUNTANSI DALAM RUMAH TANGGA</t>
  </si>
  <si>
    <t>Persepsi Masyarakat Terhadap Pengaruh Event Pesona Gondanglegi dalam Meningkatkan Pendapatan dan Kesejahteraan Ekonomi</t>
  </si>
  <si>
    <t>Ihsanul Windasari</t>
  </si>
  <si>
    <t>MENGATASI DOOM SPENDING MELALUI LITERASI KEUANGAN: PERSPEKTIF GENERASI Z DALAM MENCAPAI FINANCIAL WELL-BEING</t>
  </si>
  <si>
    <t>MENGUNGKAP AKUNTANSI BUDAYA DI BALIK PEMBIAYAAN RITUAL UPACARA ADAT KARO SUKU TENGGER BROMO</t>
  </si>
  <si>
    <t>Hendra Prastya Mere Sadhu</t>
  </si>
  <si>
    <t>Danira Irin</t>
  </si>
  <si>
    <t>ANALISIS PERFORMA PERBANKAN SYARIAH DI INDONESIA DITINJAU DARI MAQASHID SYARIAH INDEX TAHUN 2019 – 2023 (STUDI KASUS PADA BSI dan BANK MUAMALAT)</t>
  </si>
  <si>
    <t>EFEKTIVITAS MANAJEMEN PENGELOLAAN USAHA KECIL DALAM MENCIPTAKAN KEMANDIRIAN EKONOMI DI LINGKUNGAN YAYASAN AL IHSAN KREBET BULULAWANG</t>
  </si>
  <si>
    <t>Muhammad Sachlan Khoiruddin</t>
  </si>
  <si>
    <t>Analisis Pengolahan Laporan Keuangan Sesuai Standar Akuntansi Keuangan Entitas Mikro Kecil dan Menengah Pada Omah Lawas Cafe di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</si>
</sst>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sz val="10"/>
      <color theme="1"/>
      <name val="Times New Roman"/>
    </font>
    <font>
      <sz val="10"/>
      <color rgb="FF212529"/>
      <name val="Times New Roman"/>
    </font>
    <font>
      <sz val="12"/>
      <color rgb="FF212529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12529"/>
      <name val="Source Sans Pro"/>
      <family val="2"/>
    </font>
    <font>
      <sz val="11"/>
      <color rgb="FF212529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3" fillId="0" borderId="5" xfId="0" applyFont="1" applyBorder="1"/>
    <xf numFmtId="0" fontId="5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/>
    <xf numFmtId="0" fontId="16" fillId="0" borderId="0" xfId="0" applyFont="1" applyAlignment="1">
      <alignment vertical="center"/>
    </xf>
    <xf numFmtId="0" fontId="1" fillId="0" borderId="0" xfId="0" applyFont="1"/>
    <xf numFmtId="0" fontId="16" fillId="0" borderId="7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0" fillId="0" borderId="5" xfId="0" applyBorder="1"/>
    <xf numFmtId="0" fontId="13" fillId="0" borderId="0" xfId="0" applyFont="1"/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8"/>
  <sheetViews>
    <sheetView tabSelected="1" topLeftCell="A21" zoomScale="85" zoomScaleNormal="85" workbookViewId="0">
      <selection activeCell="F43" sqref="F43"/>
    </sheetView>
  </sheetViews>
  <sheetFormatPr defaultColWidth="14.42578125" defaultRowHeight="15" customHeight="1" x14ac:dyDescent="0.25"/>
  <cols>
    <col min="1" max="1" width="5.7109375" customWidth="1"/>
    <col min="2" max="2" width="21.42578125" customWidth="1"/>
    <col min="3" max="3" width="21.5703125" customWidth="1"/>
    <col min="4" max="4" width="15.5703125" customWidth="1"/>
    <col min="5" max="5" width="23.42578125" customWidth="1"/>
    <col min="6" max="6" width="48.28515625" customWidth="1"/>
    <col min="7" max="7" width="132.140625" customWidth="1"/>
    <col min="8" max="10" width="9.140625" customWidth="1"/>
    <col min="11" max="26" width="8.7109375" customWidth="1"/>
  </cols>
  <sheetData>
    <row r="1" spans="1:26" ht="15.75" x14ac:dyDescent="0.25">
      <c r="A1" s="47" t="s">
        <v>42</v>
      </c>
      <c r="B1" s="48"/>
      <c r="C1" s="48"/>
      <c r="D1" s="48"/>
      <c r="E1" s="48"/>
      <c r="F1" s="48"/>
      <c r="G1" s="4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x14ac:dyDescent="0.25">
      <c r="A2" s="47" t="s">
        <v>40</v>
      </c>
      <c r="B2" s="48"/>
      <c r="C2" s="48"/>
      <c r="D2" s="48"/>
      <c r="E2" s="48"/>
      <c r="F2" s="48"/>
      <c r="G2" s="4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35" customFormat="1" ht="18" customHeight="1" x14ac:dyDescent="0.25">
      <c r="A5" s="30">
        <v>1</v>
      </c>
      <c r="B5" s="31" t="s">
        <v>35</v>
      </c>
      <c r="C5" s="32"/>
      <c r="D5" s="32" t="s">
        <v>19</v>
      </c>
      <c r="E5" s="32" t="s">
        <v>8</v>
      </c>
      <c r="F5" s="32" t="s">
        <v>43</v>
      </c>
      <c r="G5" s="33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35" customFormat="1" ht="18" customHeight="1" x14ac:dyDescent="0.25">
      <c r="A6" s="30">
        <v>2</v>
      </c>
      <c r="B6" s="36" t="s">
        <v>35</v>
      </c>
      <c r="C6" s="32" t="s">
        <v>129</v>
      </c>
      <c r="D6" s="32" t="s">
        <v>19</v>
      </c>
      <c r="E6" s="32" t="s">
        <v>75</v>
      </c>
      <c r="F6" s="46" t="s">
        <v>128</v>
      </c>
      <c r="G6" s="33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5" customFormat="1" ht="18" customHeight="1" x14ac:dyDescent="0.25">
      <c r="A7" s="30">
        <v>3</v>
      </c>
      <c r="B7" s="36" t="s">
        <v>29</v>
      </c>
      <c r="C7" s="32"/>
      <c r="D7" s="32" t="s">
        <v>12</v>
      </c>
      <c r="E7" s="32" t="s">
        <v>8</v>
      </c>
      <c r="F7" s="32" t="s">
        <v>45</v>
      </c>
      <c r="G7" s="33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35" customFormat="1" ht="18" customHeight="1" x14ac:dyDescent="0.25">
      <c r="A8" s="30">
        <v>4</v>
      </c>
      <c r="B8" s="36" t="s">
        <v>47</v>
      </c>
      <c r="C8" s="32"/>
      <c r="D8" s="32" t="s">
        <v>15</v>
      </c>
      <c r="E8" s="32" t="s">
        <v>8</v>
      </c>
      <c r="F8" s="32" t="s">
        <v>46</v>
      </c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s="35" customFormat="1" ht="18" customHeight="1" x14ac:dyDescent="0.25">
      <c r="A9" s="30">
        <v>5</v>
      </c>
      <c r="B9" s="36" t="s">
        <v>31</v>
      </c>
      <c r="C9" s="32" t="s">
        <v>79</v>
      </c>
      <c r="D9" s="32" t="s">
        <v>12</v>
      </c>
      <c r="E9" s="32" t="s">
        <v>75</v>
      </c>
      <c r="F9" s="32" t="s">
        <v>65</v>
      </c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35" customFormat="1" ht="18" customHeight="1" x14ac:dyDescent="0.25">
      <c r="A10" s="30">
        <v>6</v>
      </c>
      <c r="B10" s="36" t="s">
        <v>31</v>
      </c>
      <c r="C10" s="32"/>
      <c r="D10" s="32" t="s">
        <v>12</v>
      </c>
      <c r="E10" s="32" t="s">
        <v>8</v>
      </c>
      <c r="F10" s="32" t="s">
        <v>64</v>
      </c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s="35" customFormat="1" ht="18" customHeight="1" x14ac:dyDescent="0.25">
      <c r="A11" s="30">
        <v>7</v>
      </c>
      <c r="B11" s="36" t="s">
        <v>38</v>
      </c>
      <c r="C11" s="32"/>
      <c r="D11" s="32" t="s">
        <v>14</v>
      </c>
      <c r="E11" s="32" t="s">
        <v>8</v>
      </c>
      <c r="F11" s="32" t="s">
        <v>51</v>
      </c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s="35" customFormat="1" ht="18" customHeight="1" x14ac:dyDescent="0.25">
      <c r="A12" s="30">
        <v>8</v>
      </c>
      <c r="B12" s="36" t="s">
        <v>50</v>
      </c>
      <c r="C12" s="32" t="s">
        <v>91</v>
      </c>
      <c r="D12" s="32" t="s">
        <v>19</v>
      </c>
      <c r="E12" s="32" t="s">
        <v>75</v>
      </c>
      <c r="F12" s="32" t="s">
        <v>121</v>
      </c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s="35" customFormat="1" ht="18" customHeight="1" x14ac:dyDescent="0.25">
      <c r="A13" s="30">
        <v>9</v>
      </c>
      <c r="B13" s="36" t="s">
        <v>50</v>
      </c>
      <c r="C13" s="32"/>
      <c r="D13" s="32" t="s">
        <v>19</v>
      </c>
      <c r="E13" s="32" t="s">
        <v>8</v>
      </c>
      <c r="F13" s="32" t="s">
        <v>49</v>
      </c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s="35" customFormat="1" ht="18" customHeight="1" x14ac:dyDescent="0.25">
      <c r="A14" s="30">
        <v>10</v>
      </c>
      <c r="B14" s="36" t="s">
        <v>30</v>
      </c>
      <c r="C14" s="32"/>
      <c r="D14" s="34" t="s">
        <v>9</v>
      </c>
      <c r="E14" s="32" t="s">
        <v>8</v>
      </c>
      <c r="F14" s="32" t="s">
        <v>52</v>
      </c>
      <c r="G14" s="33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s="35" customFormat="1" ht="18" customHeight="1" x14ac:dyDescent="0.25">
      <c r="A15" s="30">
        <v>11</v>
      </c>
      <c r="B15" s="36" t="s">
        <v>30</v>
      </c>
      <c r="C15" s="32" t="s">
        <v>88</v>
      </c>
      <c r="D15" s="34" t="s">
        <v>9</v>
      </c>
      <c r="E15" s="32" t="s">
        <v>75</v>
      </c>
      <c r="F15" s="32" t="s">
        <v>59</v>
      </c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18" customHeight="1" x14ac:dyDescent="0.25">
      <c r="A16" s="30">
        <v>12</v>
      </c>
      <c r="B16" s="36" t="s">
        <v>54</v>
      </c>
      <c r="C16" s="32"/>
      <c r="D16" s="32" t="s">
        <v>17</v>
      </c>
      <c r="E16" s="32" t="s">
        <v>8</v>
      </c>
      <c r="F16" s="32" t="s">
        <v>53</v>
      </c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18" customHeight="1" x14ac:dyDescent="0.25">
      <c r="A17" s="30">
        <v>13</v>
      </c>
      <c r="B17" s="36" t="s">
        <v>36</v>
      </c>
      <c r="C17" s="32" t="s">
        <v>90</v>
      </c>
      <c r="D17" s="32" t="s">
        <v>17</v>
      </c>
      <c r="E17" s="32" t="s">
        <v>75</v>
      </c>
      <c r="F17" s="32" t="s">
        <v>55</v>
      </c>
      <c r="G17" s="33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18" customHeight="1" x14ac:dyDescent="0.25">
      <c r="A18" s="30">
        <v>14</v>
      </c>
      <c r="B18" s="36" t="s">
        <v>57</v>
      </c>
      <c r="C18" s="32" t="s">
        <v>89</v>
      </c>
      <c r="D18" s="34" t="s">
        <v>16</v>
      </c>
      <c r="E18" s="32" t="s">
        <v>75</v>
      </c>
      <c r="F18" s="32" t="s">
        <v>56</v>
      </c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18" customHeight="1" x14ac:dyDescent="0.25">
      <c r="A19" s="30">
        <v>15</v>
      </c>
      <c r="B19" s="36" t="s">
        <v>57</v>
      </c>
      <c r="C19" s="32"/>
      <c r="D19" s="34" t="s">
        <v>16</v>
      </c>
      <c r="E19" s="32" t="s">
        <v>8</v>
      </c>
      <c r="F19" s="32" t="s">
        <v>58</v>
      </c>
      <c r="G19" s="33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s="35" customFormat="1" ht="18" customHeight="1" x14ac:dyDescent="0.25">
      <c r="A20" s="30">
        <v>16</v>
      </c>
      <c r="B20" s="36" t="s">
        <v>62</v>
      </c>
      <c r="C20" s="32"/>
      <c r="D20" s="32" t="s">
        <v>12</v>
      </c>
      <c r="E20" s="32" t="s">
        <v>8</v>
      </c>
      <c r="F20" s="32" t="s">
        <v>61</v>
      </c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s="35" customFormat="1" ht="18" customHeight="1" x14ac:dyDescent="0.25">
      <c r="A21" s="30">
        <v>17</v>
      </c>
      <c r="B21" s="36" t="s">
        <v>70</v>
      </c>
      <c r="C21" s="32" t="s">
        <v>76</v>
      </c>
      <c r="D21" s="34" t="s">
        <v>15</v>
      </c>
      <c r="E21" s="32" t="s">
        <v>75</v>
      </c>
      <c r="F21" s="32" t="s">
        <v>66</v>
      </c>
      <c r="G21" s="33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18" customHeight="1" x14ac:dyDescent="0.25">
      <c r="A22" s="30">
        <v>18</v>
      </c>
      <c r="B22" s="36" t="s">
        <v>70</v>
      </c>
      <c r="C22" s="32"/>
      <c r="D22" s="34" t="s">
        <v>15</v>
      </c>
      <c r="E22" s="32" t="s">
        <v>8</v>
      </c>
      <c r="F22" s="32" t="s">
        <v>67</v>
      </c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18" customHeight="1" x14ac:dyDescent="0.25">
      <c r="A23" s="30">
        <v>19</v>
      </c>
      <c r="B23" s="36" t="s">
        <v>69</v>
      </c>
      <c r="C23" s="32" t="s">
        <v>74</v>
      </c>
      <c r="D23" s="34" t="s">
        <v>15</v>
      </c>
      <c r="E23" s="32" t="s">
        <v>75</v>
      </c>
      <c r="F23" s="32" t="s">
        <v>68</v>
      </c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18" customHeight="1" x14ac:dyDescent="0.25">
      <c r="A24" s="30">
        <v>20</v>
      </c>
      <c r="B24" s="36" t="s">
        <v>69</v>
      </c>
      <c r="C24" s="32"/>
      <c r="D24" s="34" t="s">
        <v>15</v>
      </c>
      <c r="E24" s="32" t="s">
        <v>8</v>
      </c>
      <c r="F24" s="32" t="s">
        <v>71</v>
      </c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18" customHeight="1" x14ac:dyDescent="0.25">
      <c r="A25" s="30">
        <v>21</v>
      </c>
      <c r="B25" s="36" t="s">
        <v>73</v>
      </c>
      <c r="C25" s="32"/>
      <c r="D25" s="32" t="s">
        <v>20</v>
      </c>
      <c r="E25" s="32" t="s">
        <v>8</v>
      </c>
      <c r="F25" s="32" t="s">
        <v>72</v>
      </c>
      <c r="G25" s="3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18" customHeight="1" x14ac:dyDescent="0.25">
      <c r="A26" s="30">
        <v>22</v>
      </c>
      <c r="B26" s="36" t="s">
        <v>78</v>
      </c>
      <c r="C26" s="32"/>
      <c r="D26" s="32" t="s">
        <v>7</v>
      </c>
      <c r="E26" s="32" t="s">
        <v>8</v>
      </c>
      <c r="F26" s="32" t="s">
        <v>77</v>
      </c>
      <c r="G26" s="33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18" customHeight="1" x14ac:dyDescent="0.25">
      <c r="A27" s="30">
        <v>23</v>
      </c>
      <c r="B27" s="36" t="s">
        <v>84</v>
      </c>
      <c r="C27" s="32"/>
      <c r="D27" s="32" t="s">
        <v>18</v>
      </c>
      <c r="E27" s="32" t="s">
        <v>8</v>
      </c>
      <c r="F27" s="32" t="s">
        <v>83</v>
      </c>
      <c r="G27" s="33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18" customHeight="1" x14ac:dyDescent="0.25">
      <c r="A28" s="30">
        <v>24</v>
      </c>
      <c r="B28" s="36" t="s">
        <v>39</v>
      </c>
      <c r="C28" s="32"/>
      <c r="D28" s="34" t="s">
        <v>16</v>
      </c>
      <c r="E28" s="32" t="s">
        <v>8</v>
      </c>
      <c r="F28" s="32" t="s">
        <v>85</v>
      </c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s="35" customFormat="1" ht="18" customHeight="1" x14ac:dyDescent="0.25">
      <c r="A29" s="30">
        <v>25</v>
      </c>
      <c r="B29" s="36" t="s">
        <v>86</v>
      </c>
      <c r="C29" s="32"/>
      <c r="D29" s="34" t="s">
        <v>9</v>
      </c>
      <c r="E29" s="32" t="s">
        <v>8</v>
      </c>
      <c r="F29" s="32" t="s">
        <v>87</v>
      </c>
      <c r="G29" s="33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s="35" customFormat="1" ht="18" customHeight="1" x14ac:dyDescent="0.25">
      <c r="A30" s="30">
        <v>26</v>
      </c>
      <c r="B30" s="36" t="s">
        <v>22</v>
      </c>
      <c r="C30" s="32"/>
      <c r="D30" s="32" t="s">
        <v>12</v>
      </c>
      <c r="E30" s="32" t="s">
        <v>8</v>
      </c>
      <c r="F30" s="32" t="s">
        <v>93</v>
      </c>
      <c r="G30" s="33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s="35" customFormat="1" ht="18" customHeight="1" x14ac:dyDescent="0.25">
      <c r="A31" s="30">
        <v>27</v>
      </c>
      <c r="B31" s="36" t="s">
        <v>95</v>
      </c>
      <c r="C31" s="32"/>
      <c r="D31" s="32" t="s">
        <v>18</v>
      </c>
      <c r="E31" s="32" t="s">
        <v>8</v>
      </c>
      <c r="F31" s="32" t="s">
        <v>96</v>
      </c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s="35" customFormat="1" ht="18" customHeight="1" x14ac:dyDescent="0.25">
      <c r="A32" s="30">
        <v>28</v>
      </c>
      <c r="B32" s="36" t="s">
        <v>34</v>
      </c>
      <c r="C32" s="32"/>
      <c r="D32" s="32" t="s">
        <v>20</v>
      </c>
      <c r="E32" s="32" t="s">
        <v>8</v>
      </c>
      <c r="F32" s="32" t="s">
        <v>120</v>
      </c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s="35" customFormat="1" ht="18" customHeight="1" x14ac:dyDescent="0.25">
      <c r="A33" s="30">
        <v>29</v>
      </c>
      <c r="B33" s="36" t="s">
        <v>122</v>
      </c>
      <c r="C33" s="36" t="s">
        <v>125</v>
      </c>
      <c r="D33" s="32" t="s">
        <v>20</v>
      </c>
      <c r="E33" s="32" t="s">
        <v>75</v>
      </c>
      <c r="F33" s="32" t="s">
        <v>123</v>
      </c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s="35" customFormat="1" ht="18" customHeight="1" x14ac:dyDescent="0.25">
      <c r="A34" s="30">
        <v>30</v>
      </c>
      <c r="B34" s="36" t="s">
        <v>122</v>
      </c>
      <c r="C34" s="32"/>
      <c r="D34" s="32" t="s">
        <v>20</v>
      </c>
      <c r="E34" s="32" t="s">
        <v>8</v>
      </c>
      <c r="F34" s="32" t="s">
        <v>124</v>
      </c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s="35" customFormat="1" ht="18" customHeight="1" x14ac:dyDescent="0.25">
      <c r="A35" s="30">
        <v>31</v>
      </c>
      <c r="B35" s="36" t="s">
        <v>126</v>
      </c>
      <c r="C35" s="32"/>
      <c r="D35" s="32" t="s">
        <v>19</v>
      </c>
      <c r="E35" s="32" t="s">
        <v>8</v>
      </c>
      <c r="F35" s="32" t="s">
        <v>127</v>
      </c>
      <c r="G35" s="3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s="35" customFormat="1" ht="18" customHeight="1" x14ac:dyDescent="0.25">
      <c r="A36" s="30">
        <v>32</v>
      </c>
      <c r="B36" s="36" t="s">
        <v>32</v>
      </c>
      <c r="C36" s="32"/>
      <c r="D36" s="32" t="s">
        <v>20</v>
      </c>
      <c r="E36" s="32" t="s">
        <v>75</v>
      </c>
      <c r="F36" s="45" t="s">
        <v>130</v>
      </c>
      <c r="G36" s="33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s="35" customFormat="1" ht="18" customHeight="1" x14ac:dyDescent="0.25">
      <c r="A37" s="30">
        <v>33</v>
      </c>
      <c r="B37" s="36" t="s">
        <v>32</v>
      </c>
      <c r="C37" s="32"/>
      <c r="D37" s="32" t="s">
        <v>20</v>
      </c>
      <c r="E37" s="32" t="s">
        <v>8</v>
      </c>
      <c r="F37" s="32" t="s">
        <v>60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s="35" customFormat="1" ht="18" customHeight="1" x14ac:dyDescent="0.25">
      <c r="A38" s="50"/>
      <c r="B38" s="51"/>
      <c r="C38" s="32"/>
      <c r="D38" s="32"/>
      <c r="E38" s="32"/>
      <c r="F38" s="32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x14ac:dyDescent="0.25">
      <c r="A39" s="5"/>
      <c r="B39" s="4"/>
      <c r="C39" s="4"/>
      <c r="D39" s="4"/>
      <c r="E39" s="4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x14ac:dyDescent="0.25">
      <c r="A40" s="5"/>
      <c r="B40" s="4"/>
      <c r="C40" s="4"/>
      <c r="D40" s="4"/>
      <c r="E40" s="4"/>
      <c r="F40" s="7"/>
      <c r="G40" s="4"/>
      <c r="H40" s="3"/>
      <c r="I40" s="3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3"/>
      <c r="B42" s="3"/>
      <c r="C42" s="8" t="s">
        <v>10</v>
      </c>
      <c r="D42" s="3"/>
      <c r="E42" s="3"/>
      <c r="F42" s="3"/>
      <c r="G42" s="3"/>
      <c r="H42" s="3"/>
      <c r="I42" s="3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3"/>
      <c r="B43" s="3"/>
      <c r="C43" s="9" t="s">
        <v>3</v>
      </c>
      <c r="D43" s="9" t="s">
        <v>11</v>
      </c>
      <c r="E43" s="3"/>
      <c r="F43" s="3"/>
      <c r="G43" s="3"/>
      <c r="H43" s="3"/>
      <c r="I43" s="3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3"/>
      <c r="B44" s="3"/>
      <c r="C44" s="4" t="s">
        <v>12</v>
      </c>
      <c r="D44" s="5">
        <f>COUNTIF(D5:D38,C44)</f>
        <v>5</v>
      </c>
      <c r="E44" s="3"/>
      <c r="F44" s="10"/>
      <c r="G44" s="3"/>
      <c r="H44" s="3"/>
      <c r="I44" s="3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3"/>
      <c r="B45" s="3"/>
      <c r="C45" s="4" t="s">
        <v>13</v>
      </c>
      <c r="D45" s="5">
        <f>COUNTIF(D5:D38,C45)</f>
        <v>0</v>
      </c>
      <c r="E45" s="3"/>
      <c r="F45" s="10"/>
      <c r="G45" s="3"/>
      <c r="H45" s="3"/>
      <c r="I45" s="3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3"/>
      <c r="B46" s="3"/>
      <c r="C46" s="4" t="s">
        <v>14</v>
      </c>
      <c r="D46" s="5">
        <f>COUNTIF(D5:D38,C46)</f>
        <v>1</v>
      </c>
      <c r="E46" s="3"/>
      <c r="F46" s="10"/>
      <c r="G46" s="3"/>
      <c r="H46" s="3"/>
      <c r="I46" s="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3"/>
      <c r="B47" s="3"/>
      <c r="C47" s="4" t="s">
        <v>15</v>
      </c>
      <c r="D47" s="5">
        <f>COUNTIF(D5:D38,C47)</f>
        <v>5</v>
      </c>
      <c r="E47" s="3"/>
      <c r="F47" s="3"/>
      <c r="G47" s="3"/>
      <c r="H47" s="3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3"/>
      <c r="B48" s="3"/>
      <c r="C48" s="4" t="s">
        <v>9</v>
      </c>
      <c r="D48" s="5">
        <f>COUNTIF(D5:D38,C48)</f>
        <v>3</v>
      </c>
      <c r="E48" s="3"/>
      <c r="F48" s="3"/>
      <c r="G48" s="3"/>
      <c r="H48" s="3"/>
      <c r="I48" s="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3"/>
      <c r="B49" s="3"/>
      <c r="C49" s="4" t="s">
        <v>16</v>
      </c>
      <c r="D49" s="5">
        <f>COUNTIF(D5:D38,C49)</f>
        <v>3</v>
      </c>
      <c r="E49" s="3"/>
      <c r="F49" s="3"/>
      <c r="G49" s="3"/>
      <c r="H49" s="3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3"/>
      <c r="B50" s="3"/>
      <c r="C50" s="4" t="s">
        <v>17</v>
      </c>
      <c r="D50" s="5">
        <f>COUNTIF(D5:D38,C50)</f>
        <v>2</v>
      </c>
      <c r="E50" s="3"/>
      <c r="F50" s="3"/>
      <c r="G50" s="3"/>
      <c r="H50" s="3"/>
      <c r="I50" s="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4" t="s">
        <v>18</v>
      </c>
      <c r="D51" s="5">
        <f>COUNTIF(D5:D40,C51)</f>
        <v>2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4" t="s">
        <v>7</v>
      </c>
      <c r="D52" s="5">
        <f>COUNTIF(D5:D38,C52)</f>
        <v>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4" t="s">
        <v>20</v>
      </c>
      <c r="D53" s="5">
        <f>COUNTIF(D5:D38,C53)</f>
        <v>6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4" t="s">
        <v>19</v>
      </c>
      <c r="D54" s="5">
        <f>COUNTIF(D5:D38,C54)</f>
        <v>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11" t="s">
        <v>21</v>
      </c>
      <c r="D55" s="11">
        <f>SUM(D44:D54)</f>
        <v>33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</sheetData>
  <mergeCells count="2">
    <mergeCell ref="A1:G1"/>
    <mergeCell ref="A2:G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5"/>
  <sheetViews>
    <sheetView zoomScale="80" zoomScaleNormal="80" workbookViewId="0">
      <selection activeCell="I32" sqref="I32"/>
    </sheetView>
  </sheetViews>
  <sheetFormatPr defaultColWidth="14.42578125" defaultRowHeight="15" customHeight="1" x14ac:dyDescent="0.25"/>
  <cols>
    <col min="1" max="1" width="5.28515625" customWidth="1"/>
    <col min="2" max="2" width="27.140625" customWidth="1"/>
    <col min="3" max="3" width="24.7109375" customWidth="1"/>
    <col min="4" max="4" width="15.85546875" customWidth="1"/>
    <col min="5" max="5" width="21.7109375" customWidth="1"/>
    <col min="6" max="6" width="109" customWidth="1"/>
    <col min="7" max="7" width="41" customWidth="1"/>
    <col min="8" max="26" width="8.7109375" customWidth="1"/>
  </cols>
  <sheetData>
    <row r="1" spans="1:26" ht="15.75" x14ac:dyDescent="0.25">
      <c r="A1" s="47" t="s">
        <v>41</v>
      </c>
      <c r="B1" s="48"/>
      <c r="C1" s="48"/>
      <c r="D1" s="48"/>
      <c r="E1" s="48"/>
      <c r="F1" s="48"/>
      <c r="G1" s="4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x14ac:dyDescent="0.25">
      <c r="A2" s="47" t="s">
        <v>40</v>
      </c>
      <c r="B2" s="48"/>
      <c r="C2" s="48"/>
      <c r="D2" s="48"/>
      <c r="E2" s="48"/>
      <c r="F2" s="48"/>
      <c r="G2" s="4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25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35" customFormat="1" ht="17.25" customHeight="1" x14ac:dyDescent="0.25">
      <c r="A5" s="37">
        <v>1</v>
      </c>
      <c r="B5" s="32" t="s">
        <v>50</v>
      </c>
      <c r="C5" s="32"/>
      <c r="D5" s="38" t="s">
        <v>19</v>
      </c>
      <c r="E5" s="39" t="s">
        <v>81</v>
      </c>
      <c r="F5" s="32" t="s">
        <v>80</v>
      </c>
      <c r="G5" s="40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35" customFormat="1" ht="17.25" customHeight="1" x14ac:dyDescent="0.25">
      <c r="A6" s="37">
        <v>2</v>
      </c>
      <c r="B6" s="32" t="s">
        <v>50</v>
      </c>
      <c r="C6" s="32" t="s">
        <v>91</v>
      </c>
      <c r="D6" s="32" t="s">
        <v>19</v>
      </c>
      <c r="E6" s="32" t="s">
        <v>98</v>
      </c>
      <c r="F6" s="32" t="s">
        <v>48</v>
      </c>
      <c r="G6" s="42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5" customFormat="1" ht="17.25" customHeight="1" x14ac:dyDescent="0.25">
      <c r="A7" s="37">
        <v>3</v>
      </c>
      <c r="B7" s="32" t="s">
        <v>82</v>
      </c>
      <c r="C7" s="32"/>
      <c r="D7" s="38" t="s">
        <v>19</v>
      </c>
      <c r="E7" s="39" t="s">
        <v>81</v>
      </c>
      <c r="F7" s="32" t="s">
        <v>63</v>
      </c>
      <c r="G7" s="41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35" customFormat="1" ht="17.25" customHeight="1" x14ac:dyDescent="0.25">
      <c r="A8" s="37">
        <v>4</v>
      </c>
      <c r="B8" s="32" t="s">
        <v>22</v>
      </c>
      <c r="C8" s="32"/>
      <c r="D8" s="38" t="s">
        <v>12</v>
      </c>
      <c r="E8" s="39" t="s">
        <v>81</v>
      </c>
      <c r="F8" s="32" t="s">
        <v>92</v>
      </c>
      <c r="G8" s="42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s="35" customFormat="1" ht="17.25" customHeight="1" x14ac:dyDescent="0.25">
      <c r="A9" s="37">
        <v>5</v>
      </c>
      <c r="B9" s="32" t="s">
        <v>33</v>
      </c>
      <c r="C9" s="32" t="s">
        <v>97</v>
      </c>
      <c r="D9" s="38" t="s">
        <v>18</v>
      </c>
      <c r="E9" s="32" t="s">
        <v>98</v>
      </c>
      <c r="F9" s="32" t="s">
        <v>99</v>
      </c>
      <c r="G9" s="4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35" customFormat="1" ht="17.25" customHeight="1" x14ac:dyDescent="0.25">
      <c r="A10" s="37">
        <v>6</v>
      </c>
      <c r="B10" s="32" t="s">
        <v>39</v>
      </c>
      <c r="C10" s="32" t="s">
        <v>101</v>
      </c>
      <c r="D10" s="32" t="s">
        <v>16</v>
      </c>
      <c r="E10" s="32" t="s">
        <v>98</v>
      </c>
      <c r="F10" s="32" t="s">
        <v>100</v>
      </c>
      <c r="G10" s="42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s="35" customFormat="1" ht="17.25" customHeight="1" x14ac:dyDescent="0.25">
      <c r="A11" s="37">
        <v>7</v>
      </c>
      <c r="B11" s="32" t="s">
        <v>39</v>
      </c>
      <c r="C11" s="32"/>
      <c r="D11" s="32" t="s">
        <v>16</v>
      </c>
      <c r="E11" s="32" t="s">
        <v>81</v>
      </c>
      <c r="F11" s="32" t="s">
        <v>102</v>
      </c>
      <c r="G11" s="42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s="35" customFormat="1" ht="17.25" customHeight="1" x14ac:dyDescent="0.25">
      <c r="A12" s="37">
        <v>8</v>
      </c>
      <c r="B12" s="32" t="s">
        <v>86</v>
      </c>
      <c r="C12" s="32"/>
      <c r="D12" s="32" t="s">
        <v>9</v>
      </c>
      <c r="E12" s="32" t="s">
        <v>98</v>
      </c>
      <c r="F12" s="32" t="s">
        <v>103</v>
      </c>
      <c r="G12" s="4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s="35" customFormat="1" ht="17.25" customHeight="1" x14ac:dyDescent="0.25">
      <c r="A13" s="37">
        <v>9</v>
      </c>
      <c r="B13" s="32" t="s">
        <v>105</v>
      </c>
      <c r="C13" s="32"/>
      <c r="D13" s="38" t="s">
        <v>19</v>
      </c>
      <c r="E13" s="32" t="s">
        <v>81</v>
      </c>
      <c r="F13" s="32" t="s">
        <v>104</v>
      </c>
      <c r="G13" s="42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s="35" customFormat="1" ht="17.25" customHeight="1" x14ac:dyDescent="0.25">
      <c r="A14" s="37">
        <v>10</v>
      </c>
      <c r="B14" s="32" t="s">
        <v>94</v>
      </c>
      <c r="C14" s="32"/>
      <c r="D14" s="38" t="s">
        <v>7</v>
      </c>
      <c r="E14" s="32" t="s">
        <v>81</v>
      </c>
      <c r="F14" s="32" t="s">
        <v>106</v>
      </c>
      <c r="G14" s="42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s="35" customFormat="1" ht="17.25" customHeight="1" x14ac:dyDescent="0.25">
      <c r="A15" s="37">
        <v>11</v>
      </c>
      <c r="B15" s="32" t="s">
        <v>30</v>
      </c>
      <c r="C15" s="32" t="s">
        <v>88</v>
      </c>
      <c r="D15" s="32" t="s">
        <v>9</v>
      </c>
      <c r="E15" s="32" t="s">
        <v>98</v>
      </c>
      <c r="F15" s="32" t="s">
        <v>107</v>
      </c>
      <c r="G15" s="42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17.25" customHeight="1" x14ac:dyDescent="0.25">
      <c r="A16" s="37">
        <v>12</v>
      </c>
      <c r="B16" s="32" t="s">
        <v>37</v>
      </c>
      <c r="C16" s="32"/>
      <c r="D16" s="38" t="s">
        <v>12</v>
      </c>
      <c r="E16" s="32" t="s">
        <v>81</v>
      </c>
      <c r="F16" s="32" t="s">
        <v>108</v>
      </c>
      <c r="G16" s="42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17.25" customHeight="1" x14ac:dyDescent="0.25">
      <c r="A17" s="37">
        <v>13</v>
      </c>
      <c r="B17" s="32" t="s">
        <v>35</v>
      </c>
      <c r="C17" s="32"/>
      <c r="D17" s="38" t="s">
        <v>19</v>
      </c>
      <c r="E17" s="32" t="s">
        <v>81</v>
      </c>
      <c r="F17" s="32" t="s">
        <v>109</v>
      </c>
      <c r="G17" s="42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17.25" customHeight="1" x14ac:dyDescent="0.25">
      <c r="A18" s="37">
        <v>14</v>
      </c>
      <c r="B18" s="32" t="s">
        <v>57</v>
      </c>
      <c r="C18" s="32"/>
      <c r="D18" s="32" t="s">
        <v>16</v>
      </c>
      <c r="E18" s="32" t="s">
        <v>81</v>
      </c>
      <c r="F18" s="32" t="s">
        <v>110</v>
      </c>
      <c r="G18" s="42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17.25" customHeight="1" x14ac:dyDescent="0.25">
      <c r="A19" s="37">
        <v>15</v>
      </c>
      <c r="B19" s="32" t="s">
        <v>111</v>
      </c>
      <c r="C19" s="32"/>
      <c r="D19" s="38" t="s">
        <v>15</v>
      </c>
      <c r="E19" s="32" t="s">
        <v>81</v>
      </c>
      <c r="F19" s="32" t="s">
        <v>112</v>
      </c>
      <c r="G19" s="42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s="35" customFormat="1" ht="17.25" customHeight="1" x14ac:dyDescent="0.25">
      <c r="A20" s="37">
        <v>16</v>
      </c>
      <c r="B20" s="32" t="s">
        <v>70</v>
      </c>
      <c r="C20" s="32" t="s">
        <v>76</v>
      </c>
      <c r="D20" s="32" t="s">
        <v>15</v>
      </c>
      <c r="E20" s="32" t="s">
        <v>98</v>
      </c>
      <c r="F20" s="32" t="s">
        <v>113</v>
      </c>
      <c r="G20" s="42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s="35" customFormat="1" ht="17.25" customHeight="1" x14ac:dyDescent="0.25">
      <c r="A21" s="37">
        <v>17</v>
      </c>
      <c r="B21" s="32" t="s">
        <v>70</v>
      </c>
      <c r="C21" s="32"/>
      <c r="D21" s="32" t="s">
        <v>15</v>
      </c>
      <c r="E21" s="32" t="s">
        <v>81</v>
      </c>
      <c r="F21" s="32" t="s">
        <v>114</v>
      </c>
      <c r="G21" s="42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17.25" customHeight="1" x14ac:dyDescent="0.25">
      <c r="A22" s="37">
        <v>18</v>
      </c>
      <c r="B22" s="32" t="s">
        <v>47</v>
      </c>
      <c r="C22" s="32" t="s">
        <v>88</v>
      </c>
      <c r="D22" s="32" t="s">
        <v>15</v>
      </c>
      <c r="E22" s="32" t="s">
        <v>81</v>
      </c>
      <c r="F22" s="32" t="s">
        <v>115</v>
      </c>
      <c r="G22" s="42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17.25" customHeight="1" x14ac:dyDescent="0.25">
      <c r="A23" s="37">
        <v>19</v>
      </c>
      <c r="B23" s="32" t="s">
        <v>117</v>
      </c>
      <c r="C23" s="32"/>
      <c r="D23" s="32" t="s">
        <v>15</v>
      </c>
      <c r="E23" s="32" t="s">
        <v>81</v>
      </c>
      <c r="F23" s="32" t="s">
        <v>116</v>
      </c>
      <c r="G23" s="42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17.25" customHeight="1" x14ac:dyDescent="0.25">
      <c r="A24" s="37">
        <v>20</v>
      </c>
      <c r="B24" s="32" t="s">
        <v>117</v>
      </c>
      <c r="C24" s="32" t="s">
        <v>119</v>
      </c>
      <c r="D24" s="32" t="s">
        <v>15</v>
      </c>
      <c r="E24" s="32" t="s">
        <v>98</v>
      </c>
      <c r="F24" s="32" t="s">
        <v>118</v>
      </c>
      <c r="G24" s="42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7.25" customHeight="1" x14ac:dyDescent="0.25">
      <c r="A25" s="37"/>
      <c r="B25" s="20"/>
      <c r="C25" s="20"/>
      <c r="D25" s="24"/>
      <c r="E25" s="20"/>
      <c r="F25" s="28"/>
      <c r="G25" s="22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7.25" customHeight="1" x14ac:dyDescent="0.25">
      <c r="A26" s="37"/>
      <c r="B26" s="20"/>
      <c r="C26" s="20"/>
      <c r="D26" s="24"/>
      <c r="E26" s="20"/>
      <c r="F26" s="28"/>
      <c r="G26" s="2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7.25" customHeight="1" x14ac:dyDescent="0.25">
      <c r="A27" s="23"/>
      <c r="B27" s="20"/>
      <c r="C27" s="20"/>
      <c r="D27" s="29"/>
      <c r="E27" s="24"/>
      <c r="F27" s="44"/>
      <c r="G27" s="2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9" spans="1:26" ht="15.75" x14ac:dyDescent="0.25">
      <c r="A29" s="5"/>
      <c r="B29" s="4"/>
      <c r="C29" s="4"/>
      <c r="D29" s="4"/>
      <c r="E29" s="4"/>
      <c r="F29" s="4"/>
      <c r="G29" s="3"/>
      <c r="H29" s="3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3"/>
      <c r="B30" s="3"/>
      <c r="C30" s="8" t="s">
        <v>23</v>
      </c>
      <c r="D30" s="3"/>
      <c r="E30" s="3"/>
      <c r="F30" s="3"/>
      <c r="G30" s="3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3"/>
      <c r="B31" s="3"/>
      <c r="C31" s="9" t="s">
        <v>3</v>
      </c>
      <c r="D31" s="9" t="s">
        <v>11</v>
      </c>
      <c r="E31" s="3"/>
      <c r="F31" s="3"/>
      <c r="G31" s="3"/>
      <c r="H31" s="3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C32" s="4" t="s">
        <v>12</v>
      </c>
      <c r="D32" s="5">
        <f>COUNTIF(D5:D27,C32)</f>
        <v>2</v>
      </c>
      <c r="E32" s="12"/>
      <c r="F32" s="13"/>
    </row>
    <row r="33" spans="1:26" x14ac:dyDescent="0.25">
      <c r="C33" s="4" t="s">
        <v>13</v>
      </c>
      <c r="D33" s="5">
        <f>COUNTIF(D5:D27,C33)</f>
        <v>0</v>
      </c>
      <c r="E33" s="12"/>
      <c r="F33" s="13" t="s">
        <v>24</v>
      </c>
    </row>
    <row r="34" spans="1:26" ht="15.75" customHeight="1" x14ac:dyDescent="0.25">
      <c r="C34" s="4" t="s">
        <v>14</v>
      </c>
      <c r="D34" s="5">
        <f>COUNTIF(D4:D27,C34)</f>
        <v>0</v>
      </c>
      <c r="E34" s="12"/>
      <c r="F34" s="13"/>
    </row>
    <row r="35" spans="1:26" ht="15.75" customHeight="1" x14ac:dyDescent="0.25">
      <c r="C35" s="4" t="s">
        <v>15</v>
      </c>
      <c r="D35" s="5">
        <f>COUNTIF(D5:D27,C35)</f>
        <v>6</v>
      </c>
      <c r="E35" s="4"/>
    </row>
    <row r="36" spans="1:26" ht="15.75" customHeight="1" x14ac:dyDescent="0.25">
      <c r="C36" s="4" t="s">
        <v>9</v>
      </c>
      <c r="D36" s="5">
        <f>COUNTIF(D5:D27,C36)</f>
        <v>2</v>
      </c>
    </row>
    <row r="37" spans="1:26" ht="15.75" customHeight="1" x14ac:dyDescent="0.25">
      <c r="C37" s="4" t="s">
        <v>16</v>
      </c>
      <c r="D37" s="5">
        <f>COUNTIF(D5:D27,C37)</f>
        <v>3</v>
      </c>
    </row>
    <row r="38" spans="1:26" ht="15.75" customHeight="1" x14ac:dyDescent="0.25">
      <c r="C38" s="4" t="s">
        <v>17</v>
      </c>
      <c r="D38" s="5">
        <f>COUNTIF(D5:D27,C38)</f>
        <v>0</v>
      </c>
    </row>
    <row r="39" spans="1:26" ht="15.75" customHeight="1" x14ac:dyDescent="0.25">
      <c r="C39" s="4" t="s">
        <v>18</v>
      </c>
      <c r="D39" s="5">
        <f>COUNTIF(D5:D27,C39)</f>
        <v>1</v>
      </c>
    </row>
    <row r="40" spans="1:26" ht="15.75" customHeight="1" x14ac:dyDescent="0.25">
      <c r="C40" s="4" t="s">
        <v>7</v>
      </c>
      <c r="D40" s="5">
        <f>COUNTIF(D5:D27,C40)</f>
        <v>1</v>
      </c>
    </row>
    <row r="41" spans="1:26" ht="15.75" customHeight="1" x14ac:dyDescent="0.25">
      <c r="A41" s="14"/>
      <c r="B41" s="14"/>
      <c r="C41" s="4" t="s">
        <v>20</v>
      </c>
      <c r="D41" s="5">
        <f>COUNTIF(D5:D27,C41)</f>
        <v>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 x14ac:dyDescent="0.25">
      <c r="A42" s="14"/>
      <c r="B42" s="14"/>
      <c r="C42" s="4" t="s">
        <v>19</v>
      </c>
      <c r="D42" s="5">
        <f>COUNTIF(D5:D27,C42)</f>
        <v>5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 x14ac:dyDescent="0.25">
      <c r="C43" s="11" t="s">
        <v>25</v>
      </c>
      <c r="D43" s="15">
        <f>SUM(D32:D42)</f>
        <v>20</v>
      </c>
    </row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</sheetData>
  <mergeCells count="2">
    <mergeCell ref="A1:G1"/>
    <mergeCell ref="A2:G2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1002"/>
  <sheetViews>
    <sheetView zoomScale="120" zoomScaleNormal="120" workbookViewId="0">
      <selection activeCell="G22" sqref="G22"/>
    </sheetView>
  </sheetViews>
  <sheetFormatPr defaultColWidth="14.42578125" defaultRowHeight="15" customHeight="1" x14ac:dyDescent="0.25"/>
  <cols>
    <col min="1" max="1" width="8.7109375" customWidth="1"/>
    <col min="2" max="2" width="17.28515625" customWidth="1"/>
    <col min="3" max="3" width="18.140625" customWidth="1"/>
    <col min="4" max="4" width="15.42578125" customWidth="1"/>
    <col min="5" max="25" width="8.7109375" customWidth="1"/>
  </cols>
  <sheetData>
    <row r="2" spans="1:25" ht="15.75" x14ac:dyDescent="0.25">
      <c r="B2" s="49" t="s">
        <v>26</v>
      </c>
      <c r="C2" s="48"/>
      <c r="D2" s="48"/>
    </row>
    <row r="3" spans="1:25" ht="15.75" x14ac:dyDescent="0.25">
      <c r="B3" s="26" t="s">
        <v>44</v>
      </c>
      <c r="C3" s="16"/>
      <c r="D3" s="16"/>
    </row>
    <row r="4" spans="1:25" ht="15.75" x14ac:dyDescent="0.25">
      <c r="B4" s="17"/>
      <c r="C4" s="17"/>
      <c r="D4" s="17"/>
    </row>
    <row r="5" spans="1:25" ht="15.75" x14ac:dyDescent="0.25">
      <c r="B5" s="18" t="s">
        <v>3</v>
      </c>
      <c r="C5" s="18" t="s">
        <v>27</v>
      </c>
      <c r="D5" s="18" t="s">
        <v>28</v>
      </c>
    </row>
    <row r="6" spans="1:25" ht="15.75" x14ac:dyDescent="0.25">
      <c r="B6" s="3" t="s">
        <v>12</v>
      </c>
      <c r="C6" s="19">
        <f>Penelitian!D44</f>
        <v>5</v>
      </c>
      <c r="D6" s="19">
        <f>PkM!D32</f>
        <v>2</v>
      </c>
    </row>
    <row r="7" spans="1:25" ht="15.75" x14ac:dyDescent="0.25">
      <c r="B7" s="3" t="s">
        <v>13</v>
      </c>
      <c r="C7" s="19">
        <f>Penelitian!D45</f>
        <v>0</v>
      </c>
      <c r="D7" s="19">
        <f>PkM!D33</f>
        <v>0</v>
      </c>
    </row>
    <row r="8" spans="1:25" ht="15.75" x14ac:dyDescent="0.25">
      <c r="B8" s="3" t="s">
        <v>14</v>
      </c>
      <c r="C8" s="19">
        <f>Penelitian!D46</f>
        <v>1</v>
      </c>
      <c r="D8" s="19">
        <f>PkM!D34</f>
        <v>0</v>
      </c>
    </row>
    <row r="9" spans="1:25" ht="15.75" x14ac:dyDescent="0.25">
      <c r="B9" s="3" t="s">
        <v>15</v>
      </c>
      <c r="C9" s="19">
        <f>Penelitian!D47</f>
        <v>5</v>
      </c>
      <c r="D9" s="19">
        <f>PkM!D35</f>
        <v>6</v>
      </c>
    </row>
    <row r="10" spans="1:25" ht="15.75" x14ac:dyDescent="0.25">
      <c r="B10" s="3" t="s">
        <v>9</v>
      </c>
      <c r="C10" s="19">
        <f>Penelitian!D48</f>
        <v>3</v>
      </c>
      <c r="D10" s="19">
        <f>PkM!D36</f>
        <v>2</v>
      </c>
    </row>
    <row r="11" spans="1:25" ht="15.75" x14ac:dyDescent="0.25">
      <c r="B11" s="3" t="s">
        <v>16</v>
      </c>
      <c r="C11" s="19">
        <f>Penelitian!D49</f>
        <v>3</v>
      </c>
      <c r="D11" s="19">
        <f>PkM!D37</f>
        <v>3</v>
      </c>
    </row>
    <row r="12" spans="1:25" ht="15.75" x14ac:dyDescent="0.25">
      <c r="B12" s="3" t="s">
        <v>17</v>
      </c>
      <c r="C12" s="19">
        <f>Penelitian!D50</f>
        <v>2</v>
      </c>
      <c r="D12" s="19">
        <f>PkM!D38</f>
        <v>0</v>
      </c>
    </row>
    <row r="13" spans="1:25" ht="15.75" x14ac:dyDescent="0.25">
      <c r="B13" s="3" t="s">
        <v>18</v>
      </c>
      <c r="C13" s="19">
        <f>Penelitian!D51</f>
        <v>2</v>
      </c>
      <c r="D13" s="19">
        <f>PkM!D39</f>
        <v>1</v>
      </c>
    </row>
    <row r="14" spans="1:25" ht="15.75" x14ac:dyDescent="0.25">
      <c r="B14" s="3" t="s">
        <v>7</v>
      </c>
      <c r="C14" s="19">
        <f>Penelitian!D52</f>
        <v>1</v>
      </c>
      <c r="D14" s="19">
        <f>PkM!D40</f>
        <v>1</v>
      </c>
    </row>
    <row r="15" spans="1:25" ht="15.75" x14ac:dyDescent="0.25">
      <c r="A15" s="14"/>
      <c r="B15" s="27" t="s">
        <v>20</v>
      </c>
      <c r="C15" s="19">
        <f>Penelitian!D53</f>
        <v>6</v>
      </c>
      <c r="D15" s="19">
        <f>PkM!D41</f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15.75" x14ac:dyDescent="0.25">
      <c r="A16" s="14"/>
      <c r="B16" s="27" t="s">
        <v>19</v>
      </c>
      <c r="C16" s="19">
        <f>Penelitian!D54</f>
        <v>5</v>
      </c>
      <c r="D16" s="19">
        <f>PkM!D42</f>
        <v>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2:4" ht="15.75" x14ac:dyDescent="0.25">
      <c r="B17" s="1" t="s">
        <v>25</v>
      </c>
      <c r="C17" s="1">
        <f t="shared" ref="C17:D17" si="0">SUM(C6:C16)</f>
        <v>33</v>
      </c>
      <c r="D17" s="1">
        <f t="shared" si="0"/>
        <v>20</v>
      </c>
    </row>
    <row r="18" spans="2:4" x14ac:dyDescent="0.25">
      <c r="C18" s="14"/>
      <c r="D18" s="14"/>
    </row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">
    <mergeCell ref="B2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Penelitian</vt:lpstr>
      <vt:lpstr>PkM</vt:lpstr>
      <vt:lpstr>Rekap</vt:lpstr>
      <vt:lpstr>PkM!_Hlk180792743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Fitriyah Mahdali</cp:lastModifiedBy>
  <dcterms:created xsi:type="dcterms:W3CDTF">2022-09-28T03:25:45Z</dcterms:created>
  <dcterms:modified xsi:type="dcterms:W3CDTF">2024-11-08T05:12:58Z</dcterms:modified>
</cp:coreProperties>
</file>